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810"/>
  <workbookPr/>
  <mc:AlternateContent xmlns:mc="http://schemas.openxmlformats.org/markup-compatibility/2006">
    <mc:Choice Requires="x15">
      <x15ac:absPath xmlns:x15ac="http://schemas.microsoft.com/office/spreadsheetml/2010/11/ac" url="/Users/energieffektiviseringsforetagen/Dropbox/EFF_internt/Energitjänsteprojektet/Kommunikation/Vägledningar/"/>
    </mc:Choice>
  </mc:AlternateContent>
  <bookViews>
    <workbookView xWindow="0" yWindow="460" windowWidth="28800" windowHeight="16340" tabRatio="500"/>
  </bookViews>
  <sheets>
    <sheet name="Info" sheetId="2" r:id="rId1"/>
    <sheet name="Anbudsutvärdering" sheetId="1" r:id="rId2"/>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36" i="1" l="1"/>
  <c r="F36" i="1"/>
  <c r="E36" i="1"/>
  <c r="D36" i="1"/>
  <c r="C36" i="1"/>
  <c r="G35" i="1"/>
  <c r="F35" i="1"/>
  <c r="E35" i="1"/>
  <c r="D35" i="1"/>
  <c r="C35" i="1"/>
  <c r="G34" i="1"/>
  <c r="F34" i="1"/>
  <c r="E34" i="1"/>
  <c r="D34" i="1"/>
  <c r="C34" i="1"/>
  <c r="G24" i="1"/>
  <c r="G33" i="1"/>
  <c r="F24" i="1"/>
  <c r="F33" i="1"/>
  <c r="E24" i="1"/>
  <c r="E33" i="1"/>
  <c r="D24" i="1"/>
  <c r="D33" i="1"/>
  <c r="C24" i="1"/>
  <c r="C33" i="1"/>
  <c r="C16" i="1"/>
  <c r="D16" i="1"/>
  <c r="E16" i="1"/>
  <c r="F16" i="1"/>
  <c r="G16" i="1"/>
  <c r="H16" i="1"/>
  <c r="G32" i="1"/>
  <c r="F32" i="1"/>
  <c r="E32" i="1"/>
  <c r="D32" i="1"/>
  <c r="C32" i="1"/>
  <c r="G12" i="1"/>
  <c r="C12" i="1"/>
  <c r="D12" i="1"/>
  <c r="E12" i="1"/>
  <c r="F12" i="1"/>
  <c r="H12" i="1"/>
  <c r="G31" i="1"/>
  <c r="F31" i="1"/>
  <c r="E31" i="1"/>
  <c r="D31" i="1"/>
  <c r="C31" i="1"/>
  <c r="H9" i="1"/>
  <c r="G30" i="1"/>
  <c r="F30" i="1"/>
  <c r="E30" i="1"/>
  <c r="D30" i="1"/>
  <c r="C30" i="1"/>
  <c r="C37" i="1"/>
  <c r="D37" i="1"/>
  <c r="E37" i="1"/>
  <c r="F37" i="1"/>
  <c r="G37" i="1"/>
  <c r="H37" i="1"/>
</calcChain>
</file>

<file path=xl/comments1.xml><?xml version="1.0" encoding="utf-8"?>
<comments xmlns="http://schemas.openxmlformats.org/spreadsheetml/2006/main">
  <authors>
    <author>Microsoft Office-användare</author>
  </authors>
  <commentList>
    <comment ref="A1" authorId="0">
      <text>
        <r>
          <rPr>
            <b/>
            <sz val="10"/>
            <color indexed="81"/>
            <rFont val="Calibri"/>
            <family val="2"/>
          </rPr>
          <t xml:space="preserve">Observera att utvärdering kan göras på många sätt. Här föreslår vi en metod. Du kan enkelt sätta noll poäng på något kriterie du inte kan eller vill ha med i utvärderingen.
Gröna rutor ska fyllas i.
</t>
        </r>
      </text>
    </comment>
    <comment ref="A10" authorId="0">
      <text>
        <r>
          <rPr>
            <b/>
            <sz val="10"/>
            <color indexed="81"/>
            <rFont val="Calibri"/>
            <family val="2"/>
          </rPr>
          <t xml:space="preserve">Mikael G: Baseras på vad anbudsgivaren har utlovat utöver kraven i förfrågan.
</t>
        </r>
      </text>
    </comment>
    <comment ref="A11" authorId="0">
      <text>
        <r>
          <rPr>
            <b/>
            <sz val="10"/>
            <color indexed="81"/>
            <rFont val="Calibri"/>
            <family val="2"/>
          </rPr>
          <t xml:space="preserve">Baserad på beskrivning i formulär till anbud.  Utöver energikraven i anbudsförfrågan, d v s anbudsgivarens ev bättre lösning! Bedöms med hjäp av energikartläggare eller motsvarande.
 </t>
        </r>
      </text>
    </comment>
    <comment ref="A14" authorId="0">
      <text>
        <r>
          <rPr>
            <b/>
            <sz val="10"/>
            <color indexed="81"/>
            <rFont val="Calibri"/>
            <family val="2"/>
          </rPr>
          <t>Baserad på underlag i anbud och ev. justerad med hjälp av intern eller extern sakkunnig.</t>
        </r>
      </text>
    </comment>
    <comment ref="A15" authorId="0">
      <text>
        <r>
          <rPr>
            <b/>
            <sz val="10"/>
            <color indexed="81"/>
            <rFont val="Calibri"/>
            <family val="2"/>
          </rPr>
          <t>Baserad på underlag i anbud och ev. justerad med hjälp av intern eller extern sakkunnig.</t>
        </r>
      </text>
    </comment>
    <comment ref="A25" authorId="0">
      <text>
        <r>
          <rPr>
            <b/>
            <sz val="10"/>
            <color indexed="81"/>
            <rFont val="Calibri"/>
            <family val="2"/>
          </rPr>
          <t xml:space="preserve">Baseras på bedömning av anbudet % är bästa betyg.
</t>
        </r>
      </text>
    </comment>
    <comment ref="A26" authorId="0">
      <text>
        <r>
          <rPr>
            <b/>
            <sz val="10"/>
            <color indexed="81"/>
            <rFont val="Calibri"/>
            <family val="2"/>
          </rPr>
          <t>Baseras på bedömning av anbudet. 5 är bästa betyg.</t>
        </r>
        <r>
          <rPr>
            <sz val="10"/>
            <color indexed="81"/>
            <rFont val="Calibri"/>
            <family val="2"/>
          </rPr>
          <t xml:space="preserve">
</t>
        </r>
      </text>
    </comment>
    <comment ref="A27" authorId="0">
      <text>
        <r>
          <rPr>
            <b/>
            <sz val="10"/>
            <color indexed="81"/>
            <rFont val="Calibri"/>
            <family val="2"/>
          </rPr>
          <t>Baseras på bedömning av anbudet. 5 är bästa betyg.</t>
        </r>
        <r>
          <rPr>
            <sz val="10"/>
            <color indexed="81"/>
            <rFont val="Calibri"/>
            <family val="2"/>
          </rPr>
          <t xml:space="preserve">
</t>
        </r>
      </text>
    </comment>
    <comment ref="A29" authorId="0">
      <text>
        <r>
          <rPr>
            <b/>
            <sz val="10"/>
            <color indexed="81"/>
            <rFont val="Calibri"/>
            <family val="2"/>
          </rPr>
          <t>Mikael G:Obs, ska vara lika som i anbudsförfrågan!</t>
        </r>
      </text>
    </comment>
    <comment ref="B31" authorId="0">
      <text>
        <r>
          <rPr>
            <sz val="10"/>
            <color indexed="81"/>
            <rFont val="Calibri"/>
            <family val="2"/>
          </rPr>
          <t xml:space="preserve">Ange mellan 0 och 10!
Viktningsfaktorn anger hur "viktig" du anser repsektive kriterie vara i förhållande till anbudspriset. I skalan är 1 "lika viktig" som anbudspriset och 0 tar bort betydelsen helt.
</t>
        </r>
      </text>
    </comment>
    <comment ref="B32" authorId="0">
      <text>
        <r>
          <rPr>
            <sz val="10"/>
            <color indexed="81"/>
            <rFont val="Calibri"/>
            <family val="2"/>
          </rPr>
          <t xml:space="preserve">Ange mellan 0 och 10!
Viktningsfaktorn anger hur "viktig" du anser repsektive kriterie vara i förhållande till anbudspriset. I skalan är 1 "lika viktig" som anbudspriset och 0 tar bort betydelsen helt.
</t>
        </r>
      </text>
    </comment>
    <comment ref="A33" authorId="0">
      <text>
        <r>
          <rPr>
            <b/>
            <sz val="10"/>
            <color indexed="81"/>
            <rFont val="Calibri"/>
            <family val="2"/>
          </rPr>
          <t>M</t>
        </r>
        <r>
          <rPr>
            <b/>
            <sz val="12"/>
            <color indexed="81"/>
            <rFont val="Calibri"/>
            <family val="2"/>
          </rPr>
          <t xml:space="preserve">ikael G: 3 st referenser kontaktas och ger sin poäng enligt i förfrågan förutbestämda frågor.
</t>
        </r>
      </text>
    </comment>
    <comment ref="B33" authorId="0">
      <text>
        <r>
          <rPr>
            <b/>
            <sz val="10"/>
            <color indexed="81"/>
            <rFont val="Calibri"/>
            <family val="2"/>
          </rPr>
          <t>Ange mellan 0 och 10!
Viktningsfaktorn anger hur "viktig" du anser repsektive kriterie vara i förhållande till anbudspriset. I skalan är 1 "lika viktig" som anbudspriset och 0 tar bort betydelsen helt.</t>
        </r>
        <r>
          <rPr>
            <sz val="10"/>
            <color indexed="81"/>
            <rFont val="Calibri"/>
            <family val="2"/>
          </rPr>
          <t xml:space="preserve">
</t>
        </r>
      </text>
    </comment>
    <comment ref="A34" authorId="0">
      <text>
        <r>
          <rPr>
            <b/>
            <sz val="12"/>
            <color indexed="81"/>
            <rFont val="Calibri"/>
            <family val="2"/>
          </rPr>
          <t>Mikael G: Anbuden poägsätts avseende "miljöpåverkan inbyggda material". Detta baseras på beskrivning i anbud av valda material.</t>
        </r>
      </text>
    </comment>
    <comment ref="B34" authorId="0">
      <text>
        <r>
          <rPr>
            <b/>
            <sz val="10"/>
            <color indexed="81"/>
            <rFont val="Calibri"/>
            <family val="2"/>
          </rPr>
          <t>Ange mellan 0 och 10!
Viktningsfaktorn anger hur "viktig" du anser repsektive kriterie vara i förhållande till anbudspriset. I skalan är 1 "lika viktig" som anbudspriset och 0 tar bort betydelsen helt.</t>
        </r>
        <r>
          <rPr>
            <sz val="10"/>
            <color indexed="81"/>
            <rFont val="Calibri"/>
            <family val="2"/>
          </rPr>
          <t xml:space="preserve">
</t>
        </r>
      </text>
    </comment>
    <comment ref="A35" authorId="0">
      <text>
        <r>
          <rPr>
            <b/>
            <sz val="12"/>
            <color indexed="81"/>
            <rFont val="Calibri"/>
            <family val="2"/>
          </rPr>
          <t xml:space="preserve">Mikael G: Anbuden poägsätts avseende "kvalitet på utförande". Detta baseras på beskrivning i anbud avseende kvaliten på valda komponenter och kvaliten på utförandet av entreprenaden.
</t>
        </r>
      </text>
    </comment>
    <comment ref="B35" authorId="0">
      <text>
        <r>
          <rPr>
            <b/>
            <sz val="10"/>
            <color indexed="81"/>
            <rFont val="Calibri"/>
            <family val="2"/>
          </rPr>
          <t>Ange mellan 0 och 10!
Viktningsfaktorn anger hur "viktig" du anser repsektive kriterie vara i förhållande till anbudspriset. I skalan är 1 "lika viktig" som anbudspriset och 0 tar bort betydelsen helt.</t>
        </r>
        <r>
          <rPr>
            <sz val="10"/>
            <color indexed="81"/>
            <rFont val="Calibri"/>
            <family val="2"/>
          </rPr>
          <t xml:space="preserve">
</t>
        </r>
      </text>
    </comment>
    <comment ref="A36" authorId="0">
      <text>
        <r>
          <rPr>
            <b/>
            <sz val="10"/>
            <color indexed="81"/>
            <rFont val="Calibri"/>
            <family val="2"/>
          </rPr>
          <t xml:space="preserve">Mikael G: Väljs till enligt eget önskemål av vad som är viktigt för er som beställare.
</t>
        </r>
      </text>
    </comment>
    <comment ref="B36" authorId="0">
      <text>
        <r>
          <rPr>
            <b/>
            <sz val="10"/>
            <color indexed="81"/>
            <rFont val="Calibri"/>
            <family val="2"/>
          </rPr>
          <t>Ange mellan 0 och 10!
Viktningsfaktorn anger hur "viktig" du anser repsektive kriterie vara i förhållande till anbudspriset. I skalan är 1 "lika viktig" som anbudspriset och 0 tar bort betydelsen helt.</t>
        </r>
        <r>
          <rPr>
            <sz val="10"/>
            <color indexed="81"/>
            <rFont val="Calibri"/>
            <family val="2"/>
          </rPr>
          <t xml:space="preserve">
</t>
        </r>
      </text>
    </comment>
  </commentList>
</comments>
</file>

<file path=xl/sharedStrings.xml><?xml version="1.0" encoding="utf-8"?>
<sst xmlns="http://schemas.openxmlformats.org/spreadsheetml/2006/main" count="59" uniqueCount="49">
  <si>
    <t>Anbudspris</t>
  </si>
  <si>
    <t>Kalkylperiod (beräknad livslängd för åtgärderna)</t>
  </si>
  <si>
    <t>Referent 1: Samarbetet</t>
  </si>
  <si>
    <t>Referent 1: Projektresultatet</t>
  </si>
  <si>
    <t>Referent 2: Projektresultatet</t>
  </si>
  <si>
    <t>Referent 3: Projektresultatet</t>
  </si>
  <si>
    <t>Referent 3: Samarbetet</t>
  </si>
  <si>
    <t>Referent 2: Samarbetet</t>
  </si>
  <si>
    <t>Referenters betyg på entreprenören</t>
  </si>
  <si>
    <t>Grön=ifylls av beställare inför upphandling</t>
  </si>
  <si>
    <t>Blå=ifylls av beställare efter inlämnade anbud</t>
  </si>
  <si>
    <t>Årsenergibesparing extra, beräknad av beställare, kWh/år</t>
  </si>
  <si>
    <t>Anbudsutvärdering</t>
  </si>
  <si>
    <t>Maxpoäng</t>
  </si>
  <si>
    <t>Anbudsutvärdering totalpoäng</t>
  </si>
  <si>
    <t>Underhållskostnader</t>
  </si>
  <si>
    <t>Material under kalkylperioden, enl anbud ev. justerad</t>
  </si>
  <si>
    <t>Timmar under kalkylperioden, enl. anbud ev justerat</t>
  </si>
  <si>
    <t>Ytterligare minskade energikostnader under kalkylperioden</t>
  </si>
  <si>
    <t>Energieffektivitet utöver förfrågan</t>
  </si>
  <si>
    <t>Beställarens kostnad drift/underhållspersonal, kr/timme</t>
  </si>
  <si>
    <t>Energipris (nuvarande, ungefärligt), kr/kWh</t>
  </si>
  <si>
    <t>Lägsta anbud</t>
  </si>
  <si>
    <t>Max</t>
  </si>
  <si>
    <t>Anbudspris poäng</t>
  </si>
  <si>
    <t>Energieffektivitet viktad poäng</t>
  </si>
  <si>
    <t>Miljöpåverkan inbyggda material, poäng</t>
  </si>
  <si>
    <t>Kvalitet på utförandet, poäng</t>
  </si>
  <si>
    <t>Övrigt angivet kriterie, poäng</t>
  </si>
  <si>
    <t>Anbudsgivare, namn</t>
  </si>
  <si>
    <t xml:space="preserve">     Summa under kalkylperioden</t>
  </si>
  <si>
    <t>Underhållskostnader viktad poäng</t>
  </si>
  <si>
    <t>kr</t>
  </si>
  <si>
    <t>kWh/år</t>
  </si>
  <si>
    <t>timmar</t>
  </si>
  <si>
    <t>poäng</t>
  </si>
  <si>
    <t xml:space="preserve">     Summa</t>
  </si>
  <si>
    <t>Referenser viktad poäng</t>
  </si>
  <si>
    <t>Miljö inbyggda material viktad poäng</t>
  </si>
  <si>
    <t>Kvalitet på utförandet viktad poäng</t>
  </si>
  <si>
    <t>Övrigt kriterie (ange!) viktad poäng</t>
  </si>
  <si>
    <t>Vita rutor= rör ej. Är formler för beräkning</t>
  </si>
  <si>
    <t>Obs, anbud både betydligt billigare och dyrare bör studeras närmare och eventuellt tas bort innan utvärdering sker!</t>
  </si>
  <si>
    <t>Exempel Henriks VVS AB</t>
  </si>
  <si>
    <t>Exempel Lisas VVS AB</t>
  </si>
  <si>
    <t>Exempel Torstens VVS AB</t>
  </si>
  <si>
    <t>Exempel Gullans VVS AB</t>
  </si>
  <si>
    <t>Exempel Lottas VVS AB</t>
  </si>
  <si>
    <t>EEF 171115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</si>
</sst>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quot;kr&quot;"/>
    <numFmt numFmtId="166" formatCode="#,##0.0"/>
    <numFmt numFmtId="167" formatCode="#,##0_ ;\-#,##0\ "/>
  </numFmts>
  <fonts count="16" x14ac:knownFonts="1">
    <font>
      <sz val="12"/>
      <color theme="1"/>
      <name val="Calibri"/>
      <family val="2"/>
      <scheme val="minor"/>
    </font>
    <font>
      <b/>
      <sz val="12"/>
      <color theme="1"/>
      <name val="Calibri"/>
      <family val="2"/>
      <scheme val="minor"/>
    </font>
    <font>
      <sz val="20"/>
      <color theme="1"/>
      <name val="Calibri"/>
      <family val="2"/>
      <scheme val="minor"/>
    </font>
    <font>
      <sz val="16"/>
      <color theme="1"/>
      <name val="Calibri"/>
      <family val="2"/>
      <scheme val="minor"/>
    </font>
    <font>
      <b/>
      <sz val="10"/>
      <color indexed="81"/>
      <name val="Calibri"/>
      <family val="2"/>
    </font>
    <font>
      <b/>
      <sz val="12"/>
      <color indexed="81"/>
      <name val="Calibri"/>
      <family val="2"/>
    </font>
    <font>
      <b/>
      <sz val="14"/>
      <color theme="1"/>
      <name val="Calibri"/>
      <family val="2"/>
      <scheme val="minor"/>
    </font>
    <font>
      <sz val="14"/>
      <color theme="1"/>
      <name val="Calibri"/>
      <family val="2"/>
      <scheme val="minor"/>
    </font>
    <font>
      <b/>
      <sz val="16"/>
      <color theme="1"/>
      <name val="Calibri"/>
      <family val="2"/>
      <scheme val="minor"/>
    </font>
    <font>
      <i/>
      <sz val="14"/>
      <color theme="1"/>
      <name val="Calibri"/>
      <family val="2"/>
      <scheme val="minor"/>
    </font>
    <font>
      <u/>
      <sz val="12"/>
      <color theme="10"/>
      <name val="Calibri"/>
      <family val="2"/>
      <scheme val="minor"/>
    </font>
    <font>
      <u/>
      <sz val="12"/>
      <color theme="11"/>
      <name val="Calibri"/>
      <family val="2"/>
      <scheme val="minor"/>
    </font>
    <font>
      <b/>
      <sz val="20"/>
      <color theme="1"/>
      <name val="Calibri"/>
      <family val="2"/>
      <scheme val="minor"/>
    </font>
    <font>
      <sz val="10"/>
      <color indexed="81"/>
      <name val="Calibri"/>
      <family val="2"/>
    </font>
    <font>
      <i/>
      <sz val="20"/>
      <color theme="1"/>
      <name val="Calibri"/>
      <family val="2"/>
      <scheme val="minor"/>
    </font>
    <font>
      <b/>
      <i/>
      <sz val="18"/>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s>
  <borders count="3">
    <border>
      <left/>
      <right/>
      <top/>
      <bottom/>
      <diagonal/>
    </border>
    <border>
      <left/>
      <right/>
      <top/>
      <bottom style="thick">
        <color auto="1"/>
      </bottom>
      <diagonal/>
    </border>
    <border>
      <left/>
      <right/>
      <top style="thick">
        <color auto="1"/>
      </top>
      <bottom style="thick">
        <color auto="1"/>
      </bottom>
      <diagonal/>
    </border>
  </borders>
  <cellStyleXfs count="3">
    <xf numFmtId="0" fontId="0" fillId="0" borderId="0"/>
    <xf numFmtId="0" fontId="10" fillId="0" borderId="0" applyNumberFormat="0" applyFill="0" applyBorder="0" applyAlignment="0" applyProtection="0"/>
    <xf numFmtId="0" fontId="11" fillId="0" borderId="0" applyNumberFormat="0" applyFill="0" applyBorder="0" applyAlignment="0" applyProtection="0"/>
  </cellStyleXfs>
  <cellXfs count="45">
    <xf numFmtId="0" fontId="0" fillId="0" borderId="0" xfId="0"/>
    <xf numFmtId="0" fontId="2" fillId="0" borderId="0" xfId="0" applyFont="1"/>
    <xf numFmtId="0" fontId="3" fillId="0" borderId="0" xfId="0" applyFont="1"/>
    <xf numFmtId="0" fontId="1" fillId="0" borderId="0" xfId="0" applyFont="1"/>
    <xf numFmtId="0" fontId="6" fillId="0" borderId="0" xfId="0" applyFont="1"/>
    <xf numFmtId="0" fontId="0" fillId="0" borderId="0" xfId="0" applyAlignment="1">
      <alignment horizontal="right"/>
    </xf>
    <xf numFmtId="0" fontId="0" fillId="0" borderId="0" xfId="0" applyFont="1" applyAlignment="1">
      <alignment horizontal="right" wrapText="1"/>
    </xf>
    <xf numFmtId="0" fontId="8" fillId="0" borderId="0" xfId="0" applyFont="1"/>
    <xf numFmtId="164" fontId="6" fillId="0" borderId="0" xfId="0" applyNumberFormat="1" applyFont="1"/>
    <xf numFmtId="0" fontId="6" fillId="0" borderId="1" xfId="0" applyFont="1" applyBorder="1"/>
    <xf numFmtId="164" fontId="12" fillId="0" borderId="0" xfId="0" applyNumberFormat="1" applyFont="1"/>
    <xf numFmtId="166" fontId="6" fillId="0" borderId="0" xfId="0" applyNumberFormat="1" applyFont="1" applyAlignment="1">
      <alignment horizontal="right"/>
    </xf>
    <xf numFmtId="166" fontId="6" fillId="0" borderId="0" xfId="0" applyNumberFormat="1" applyFont="1" applyFill="1" applyAlignment="1">
      <alignment horizontal="right"/>
    </xf>
    <xf numFmtId="165" fontId="0" fillId="0" borderId="0" xfId="0" applyNumberFormat="1"/>
    <xf numFmtId="164" fontId="0" fillId="0" borderId="0" xfId="0" applyNumberFormat="1"/>
    <xf numFmtId="0" fontId="6" fillId="0" borderId="1" xfId="0" applyFont="1" applyBorder="1" applyAlignment="1">
      <alignment horizontal="left"/>
    </xf>
    <xf numFmtId="0" fontId="8" fillId="0" borderId="2" xfId="0" applyFont="1" applyBorder="1"/>
    <xf numFmtId="0" fontId="6" fillId="0" borderId="1" xfId="0" applyFont="1" applyBorder="1" applyAlignment="1">
      <alignment horizontal="right"/>
    </xf>
    <xf numFmtId="0" fontId="0" fillId="0" borderId="1" xfId="0" applyBorder="1"/>
    <xf numFmtId="0" fontId="8" fillId="0" borderId="1" xfId="0" applyFont="1" applyBorder="1"/>
    <xf numFmtId="0" fontId="12" fillId="0" borderId="1" xfId="0" applyFont="1" applyBorder="1"/>
    <xf numFmtId="0" fontId="12" fillId="0" borderId="0" xfId="0" applyFont="1" applyAlignment="1">
      <alignment wrapText="1"/>
    </xf>
    <xf numFmtId="167" fontId="8" fillId="0" borderId="1" xfId="0" applyNumberFormat="1" applyFont="1" applyFill="1" applyBorder="1"/>
    <xf numFmtId="0" fontId="0" fillId="0" borderId="1" xfId="0" applyBorder="1" applyAlignment="1">
      <alignment horizontal="center"/>
    </xf>
    <xf numFmtId="0" fontId="3" fillId="0" borderId="0" xfId="0" applyFont="1" applyAlignment="1">
      <alignment horizontal="center" wrapText="1"/>
    </xf>
    <xf numFmtId="0" fontId="0" fillId="0" borderId="0" xfId="0" applyAlignment="1">
      <alignment horizontal="center"/>
    </xf>
    <xf numFmtId="0" fontId="0" fillId="0" borderId="2" xfId="0" applyBorder="1" applyAlignment="1">
      <alignment horizontal="center"/>
    </xf>
    <xf numFmtId="3" fontId="8" fillId="0" borderId="1" xfId="0" applyNumberFormat="1" applyFont="1" applyBorder="1"/>
    <xf numFmtId="0" fontId="12" fillId="0" borderId="0" xfId="0" applyFont="1" applyAlignment="1">
      <alignment horizontal="left"/>
    </xf>
    <xf numFmtId="0" fontId="3" fillId="4" borderId="0" xfId="0" applyFont="1" applyFill="1"/>
    <xf numFmtId="0" fontId="0" fillId="4" borderId="0" xfId="0" applyFill="1"/>
    <xf numFmtId="0" fontId="9" fillId="4" borderId="0" xfId="0" applyFont="1" applyFill="1" applyAlignment="1">
      <alignment horizontal="right" vertical="top" wrapText="1"/>
    </xf>
    <xf numFmtId="0" fontId="0" fillId="3"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7" fillId="2" borderId="0" xfId="0" applyFont="1" applyFill="1" applyProtection="1">
      <protection locked="0"/>
    </xf>
    <xf numFmtId="49" fontId="14" fillId="3" borderId="1" xfId="0" applyNumberFormat="1" applyFont="1" applyFill="1" applyBorder="1" applyAlignment="1" applyProtection="1">
      <alignment horizontal="right" vertical="top" wrapText="1"/>
      <protection locked="0"/>
    </xf>
    <xf numFmtId="167" fontId="15" fillId="3" borderId="1" xfId="0" applyNumberFormat="1" applyFont="1" applyFill="1" applyBorder="1" applyAlignment="1" applyProtection="1">
      <alignment horizontal="right" vertical="top" wrapText="1"/>
      <protection locked="0"/>
    </xf>
    <xf numFmtId="3" fontId="0" fillId="3" borderId="0" xfId="0" applyNumberFormat="1" applyFill="1" applyProtection="1">
      <protection locked="0"/>
    </xf>
    <xf numFmtId="0" fontId="0" fillId="3" borderId="0" xfId="0" applyFill="1" applyProtection="1">
      <protection locked="0"/>
    </xf>
    <xf numFmtId="0" fontId="8" fillId="3" borderId="2" xfId="0" applyFont="1" applyFill="1" applyBorder="1" applyProtection="1">
      <protection locked="0"/>
    </xf>
    <xf numFmtId="0" fontId="3" fillId="3" borderId="2" xfId="0" applyFont="1" applyFill="1" applyBorder="1" applyProtection="1">
      <protection locked="0"/>
    </xf>
    <xf numFmtId="0" fontId="0" fillId="2" borderId="0" xfId="0" applyFill="1" applyProtection="1">
      <protection locked="0"/>
    </xf>
    <xf numFmtId="0" fontId="0" fillId="2" borderId="0" xfId="0" applyFont="1" applyFill="1" applyAlignment="1" applyProtection="1">
      <alignment horizontal="right" wrapText="1"/>
      <protection locked="0"/>
    </xf>
    <xf numFmtId="0" fontId="0" fillId="2" borderId="1" xfId="0" applyFill="1" applyBorder="1" applyProtection="1">
      <protection locked="0"/>
    </xf>
  </cellXfs>
  <cellStyles count="3">
    <cellStyle name="Följd hyperlänk" xfId="2" builtinId="9" hidden="1"/>
    <cellStyle name="Hyperlänk" xfId="1" builtinId="8" hidden="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xdr:col>
      <xdr:colOff>533400</xdr:colOff>
      <xdr:row>2</xdr:row>
      <xdr:rowOff>127000</xdr:rowOff>
    </xdr:from>
    <xdr:to>
      <xdr:col>9</xdr:col>
      <xdr:colOff>508000</xdr:colOff>
      <xdr:row>32</xdr:row>
      <xdr:rowOff>38100</xdr:rowOff>
    </xdr:to>
    <xdr:sp macro="" textlink="">
      <xdr:nvSpPr>
        <xdr:cNvPr id="2" name="textruta 1"/>
        <xdr:cNvSpPr txBox="1"/>
      </xdr:nvSpPr>
      <xdr:spPr>
        <a:xfrm>
          <a:off x="1358900" y="533400"/>
          <a:ext cx="6578600" cy="600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0" i="0">
              <a:solidFill>
                <a:schemeClr val="dk1"/>
              </a:solidFill>
              <a:effectLst/>
              <a:latin typeface="Arial" charset="0"/>
              <a:ea typeface="Arial" charset="0"/>
              <a:cs typeface="Arial" charset="0"/>
            </a:rPr>
            <a:t>EEF</a:t>
          </a:r>
          <a:r>
            <a:rPr lang="sv-SE" sz="1200" b="0" i="0" baseline="0">
              <a:solidFill>
                <a:schemeClr val="dk1"/>
              </a:solidFill>
              <a:effectLst/>
              <a:latin typeface="Arial" charset="0"/>
              <a:ea typeface="Arial" charset="0"/>
              <a:cs typeface="Arial" charset="0"/>
            </a:rPr>
            <a:t> 171115</a:t>
          </a:r>
        </a:p>
        <a:p>
          <a:endParaRPr lang="sv-SE" sz="1400" b="0" i="0" baseline="0">
            <a:solidFill>
              <a:schemeClr val="dk1"/>
            </a:solidFill>
            <a:effectLst/>
            <a:latin typeface="Arial" charset="0"/>
            <a:ea typeface="Arial" charset="0"/>
            <a:cs typeface="Arial" charset="0"/>
          </a:endParaRPr>
        </a:p>
        <a:p>
          <a:r>
            <a:rPr lang="sv-SE" sz="1800" b="0" i="0" baseline="0">
              <a:solidFill>
                <a:schemeClr val="dk1"/>
              </a:solidFill>
              <a:effectLst/>
              <a:latin typeface="Arial" charset="0"/>
              <a:ea typeface="Arial" charset="0"/>
              <a:cs typeface="Arial" charset="0"/>
            </a:rPr>
            <a:t>Anbudsutvärdering, mall</a:t>
          </a:r>
          <a:endParaRPr lang="sv-SE" sz="1800" b="0" i="0">
            <a:solidFill>
              <a:schemeClr val="dk1"/>
            </a:solidFill>
            <a:effectLst/>
            <a:latin typeface="Arial" charset="0"/>
            <a:ea typeface="Arial" charset="0"/>
            <a:cs typeface="Arial" charset="0"/>
          </a:endParaRPr>
        </a:p>
        <a:p>
          <a:endParaRPr lang="sv-SE" sz="1400" b="0" i="0">
            <a:solidFill>
              <a:schemeClr val="dk1"/>
            </a:solidFill>
            <a:effectLst/>
            <a:latin typeface="Arial" charset="0"/>
            <a:ea typeface="Arial" charset="0"/>
            <a:cs typeface="Arial" charset="0"/>
          </a:endParaRPr>
        </a:p>
        <a:p>
          <a:r>
            <a:rPr lang="sv-SE" sz="1400" b="0" i="0">
              <a:solidFill>
                <a:schemeClr val="dk1"/>
              </a:solidFill>
              <a:effectLst/>
              <a:latin typeface="Arial" charset="0"/>
              <a:ea typeface="Arial" charset="0"/>
              <a:cs typeface="Arial" charset="0"/>
            </a:rPr>
            <a:t>För att komma fram till vilket anbud som är fördelaktigast för er kan ni använda denna mall. Den ger samtidigt anbudsgivaren rätt förutsättningar att lämna ett anbud enligt vad ni värderar.</a:t>
          </a:r>
        </a:p>
        <a:p>
          <a:endParaRPr lang="sv-SE" sz="1400" b="0" i="0">
            <a:solidFill>
              <a:schemeClr val="dk1"/>
            </a:solidFill>
            <a:effectLst/>
            <a:latin typeface="Arial" charset="0"/>
            <a:ea typeface="Arial" charset="0"/>
            <a:cs typeface="Arial" charset="0"/>
          </a:endParaRPr>
        </a:p>
        <a:p>
          <a:r>
            <a:rPr lang="sv-SE" sz="1400" b="0" i="0">
              <a:solidFill>
                <a:schemeClr val="dk1"/>
              </a:solidFill>
              <a:effectLst/>
              <a:latin typeface="Arial" charset="0"/>
              <a:ea typeface="Arial" charset="0"/>
              <a:cs typeface="Arial" charset="0"/>
            </a:rPr>
            <a:t>Skriv då in denna mall som bilaga till</a:t>
          </a:r>
          <a:r>
            <a:rPr lang="sv-SE" sz="1400" b="0" i="0" baseline="0">
              <a:solidFill>
                <a:schemeClr val="dk1"/>
              </a:solidFill>
              <a:effectLst/>
              <a:latin typeface="Arial" charset="0"/>
              <a:ea typeface="Arial" charset="0"/>
              <a:cs typeface="Arial" charset="0"/>
            </a:rPr>
            <a:t> de </a:t>
          </a:r>
          <a:r>
            <a:rPr lang="sv-SE" sz="1400" b="0" i="1" baseline="0">
              <a:solidFill>
                <a:schemeClr val="dk1"/>
              </a:solidFill>
              <a:effectLst/>
              <a:latin typeface="Arial" charset="0"/>
              <a:ea typeface="Arial" charset="0"/>
              <a:cs typeface="Arial" charset="0"/>
            </a:rPr>
            <a:t>Administrativa föreskrifterna</a:t>
          </a:r>
          <a:r>
            <a:rPr lang="sv-SE" sz="1400" b="0" i="0" baseline="0">
              <a:solidFill>
                <a:schemeClr val="dk1"/>
              </a:solidFill>
              <a:effectLst/>
              <a:latin typeface="Arial" charset="0"/>
              <a:ea typeface="Arial" charset="0"/>
              <a:cs typeface="Arial" charset="0"/>
            </a:rPr>
            <a:t>. Mallens gröna rutor, se nästa flik, ska då vara förifyllda av er som beställare. Om denna eller annan mall inte används</a:t>
          </a:r>
          <a:r>
            <a:rPr lang="sv-SE" sz="1400" b="0" i="0">
              <a:solidFill>
                <a:schemeClr val="dk1"/>
              </a:solidFill>
              <a:effectLst/>
              <a:latin typeface="Arial" charset="0"/>
              <a:ea typeface="Arial" charset="0"/>
              <a:cs typeface="Arial" charset="0"/>
            </a:rPr>
            <a:t> behöver ni skriva en text om hur ni kommer att utvärdera anbuden under anbudsförfrågans rubrik AFB.53.</a:t>
          </a:r>
          <a:r>
            <a:rPr lang="sv-SE" sz="1400" b="0" i="0" baseline="0">
              <a:solidFill>
                <a:schemeClr val="dk1"/>
              </a:solidFill>
              <a:effectLst/>
              <a:latin typeface="Arial" charset="0"/>
              <a:ea typeface="Arial" charset="0"/>
              <a:cs typeface="Arial" charset="0"/>
            </a:rPr>
            <a:t>  </a:t>
          </a:r>
          <a:endParaRPr lang="sv-SE" sz="1400" b="0" i="0">
            <a:solidFill>
              <a:schemeClr val="dk1"/>
            </a:solidFill>
            <a:effectLst/>
            <a:latin typeface="Arial" charset="0"/>
            <a:ea typeface="Arial" charset="0"/>
            <a:cs typeface="Arial" charset="0"/>
          </a:endParaRPr>
        </a:p>
        <a:p>
          <a:endParaRPr lang="sv-SE" sz="1400" b="0" i="0">
            <a:solidFill>
              <a:schemeClr val="dk1"/>
            </a:solidFill>
            <a:effectLst/>
            <a:latin typeface="Arial" charset="0"/>
            <a:ea typeface="Arial" charset="0"/>
            <a:cs typeface="Arial" charset="0"/>
          </a:endParaRPr>
        </a:p>
        <a:p>
          <a:r>
            <a:rPr lang="sv-SE" sz="1400" b="0" i="0">
              <a:solidFill>
                <a:schemeClr val="dk1"/>
              </a:solidFill>
              <a:effectLst/>
              <a:latin typeface="Arial" charset="0"/>
              <a:ea typeface="Arial" charset="0"/>
              <a:cs typeface="Arial" charset="0"/>
            </a:rPr>
            <a:t>I utvärderingen av anbuden tilldelar du anbuden poäng för de olika "kriterierna". Det anbud som får högst poäng totalt vinner anbudsgivningen. Kontrollera att alla tekniska krav finns med och är uppfyllda. Ta hjälp av sakkunnig om du inte är det själv (t ex en energikartläggare). Obs, nu ifyllda exempel inkl siffror raderas i samband med utvärderingen.</a:t>
          </a:r>
        </a:p>
        <a:p>
          <a:endParaRPr lang="sv-SE" sz="1400" b="0" i="0">
            <a:latin typeface="Arial" charset="0"/>
            <a:ea typeface="Arial" charset="0"/>
            <a:cs typeface="Arial" charset="0"/>
          </a:endParaRPr>
        </a:p>
        <a:p>
          <a:r>
            <a:rPr lang="sv-SE" sz="1400" b="0" i="0">
              <a:solidFill>
                <a:schemeClr val="dk1"/>
              </a:solidFill>
              <a:effectLst/>
              <a:latin typeface="Arial" charset="0"/>
              <a:ea typeface="Arial" charset="0"/>
              <a:cs typeface="Arial" charset="0"/>
            </a:rPr>
            <a:t>Du ska endast utvärdera de anbud som uppfyller kraven för anbudsgivning, till exempel att de kommit in i tid.</a:t>
          </a:r>
        </a:p>
        <a:p>
          <a:endParaRPr lang="sv-SE" sz="1400" b="0" i="0">
            <a:solidFill>
              <a:schemeClr val="dk1"/>
            </a:solidFill>
            <a:effectLst/>
            <a:latin typeface="Arial" charset="0"/>
            <a:ea typeface="Arial" charset="0"/>
            <a:cs typeface="Arial" charset="0"/>
          </a:endParaRPr>
        </a:p>
        <a:p>
          <a:endParaRPr lang="sv-SE" sz="1400" b="0" i="0">
            <a:solidFill>
              <a:schemeClr val="dk1"/>
            </a:solidFill>
            <a:effectLst/>
            <a:latin typeface="Arial" charset="0"/>
            <a:ea typeface="Arial" charset="0"/>
            <a:cs typeface="Arial" charset="0"/>
          </a:endParaRPr>
        </a:p>
        <a:p>
          <a:r>
            <a:rPr lang="sv-SE" sz="1400" b="0" i="0">
              <a:solidFill>
                <a:schemeClr val="dk1"/>
              </a:solidFill>
              <a:effectLst/>
              <a:latin typeface="Arial" charset="0"/>
              <a:ea typeface="Arial" charset="0"/>
              <a:cs typeface="Arial" charset="0"/>
            </a:rPr>
            <a:t>Obs, samtliga ofärgade rutor är låsta och ska inte ändras.</a:t>
          </a:r>
          <a:r>
            <a:rPr lang="sv-SE" sz="1400" b="0" i="0" baseline="0">
              <a:solidFill>
                <a:schemeClr val="dk1"/>
              </a:solidFill>
              <a:effectLst/>
              <a:latin typeface="Arial" charset="0"/>
              <a:ea typeface="Arial" charset="0"/>
              <a:cs typeface="Arial" charset="0"/>
            </a:rPr>
            <a:t> On ni ändå vill bygga om utvärderingen så lås du upp dessa med lösenordet "EEF2017".</a:t>
          </a:r>
          <a:r>
            <a:rPr lang="sv-SE" sz="1400" b="0" i="0">
              <a:solidFill>
                <a:schemeClr val="dk1"/>
              </a:solidFill>
              <a:effectLst/>
              <a:latin typeface="Arial" charset="0"/>
              <a:ea typeface="Arial" charset="0"/>
              <a:cs typeface="Arial" charset="0"/>
            </a:rPr>
            <a:t> </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L22" sqref="L22"/>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9"/>
  <sheetViews>
    <sheetView zoomScale="108" workbookViewId="0">
      <selection activeCell="A2" sqref="A2"/>
    </sheetView>
  </sheetViews>
  <sheetFormatPr baseColWidth="10" defaultRowHeight="16" x14ac:dyDescent="0.2"/>
  <cols>
    <col min="1" max="1" width="61.5" customWidth="1"/>
    <col min="2" max="2" width="11.33203125" customWidth="1"/>
    <col min="3" max="7" width="18.83203125" customWidth="1"/>
    <col min="8" max="8" width="13.33203125" customWidth="1"/>
  </cols>
  <sheetData>
    <row r="1" spans="1:8" ht="26" x14ac:dyDescent="0.3">
      <c r="A1" s="1" t="s">
        <v>12</v>
      </c>
      <c r="C1" s="33" t="s">
        <v>9</v>
      </c>
      <c r="D1" s="33"/>
      <c r="E1" s="33"/>
    </row>
    <row r="2" spans="1:8" ht="21" x14ac:dyDescent="0.25">
      <c r="A2" s="2" t="s">
        <v>48</v>
      </c>
      <c r="C2" s="32" t="s">
        <v>10</v>
      </c>
      <c r="D2" s="32"/>
      <c r="E2" s="32"/>
    </row>
    <row r="3" spans="1:8" ht="21" x14ac:dyDescent="0.25">
      <c r="A3" s="2"/>
      <c r="C3" s="34" t="s">
        <v>41</v>
      </c>
      <c r="D3" s="34"/>
      <c r="E3" s="34"/>
    </row>
    <row r="4" spans="1:8" ht="19" x14ac:dyDescent="0.25">
      <c r="A4" s="4" t="s">
        <v>1</v>
      </c>
      <c r="B4" s="35">
        <v>20</v>
      </c>
    </row>
    <row r="5" spans="1:8" ht="19" x14ac:dyDescent="0.25">
      <c r="A5" s="4" t="s">
        <v>21</v>
      </c>
      <c r="B5" s="35">
        <v>1</v>
      </c>
    </row>
    <row r="6" spans="1:8" ht="19" x14ac:dyDescent="0.25">
      <c r="A6" s="4" t="s">
        <v>20</v>
      </c>
      <c r="B6" s="35">
        <v>500</v>
      </c>
    </row>
    <row r="7" spans="1:8" ht="21" x14ac:dyDescent="0.25">
      <c r="A7" s="29" t="s">
        <v>42</v>
      </c>
      <c r="B7" s="30"/>
      <c r="C7" s="31"/>
      <c r="D7" s="31"/>
      <c r="E7" s="31"/>
      <c r="F7" s="31"/>
      <c r="G7" s="31"/>
    </row>
    <row r="8" spans="1:8" ht="79" thickBot="1" x14ac:dyDescent="0.35">
      <c r="A8" s="20" t="s">
        <v>29</v>
      </c>
      <c r="B8" s="18"/>
      <c r="C8" s="36" t="s">
        <v>43</v>
      </c>
      <c r="D8" s="36" t="s">
        <v>44</v>
      </c>
      <c r="E8" s="36" t="s">
        <v>45</v>
      </c>
      <c r="F8" s="36" t="s">
        <v>46</v>
      </c>
      <c r="G8" s="36" t="s">
        <v>47</v>
      </c>
      <c r="H8" s="5" t="s">
        <v>22</v>
      </c>
    </row>
    <row r="9" spans="1:8" ht="26" thickTop="1" thickBot="1" x14ac:dyDescent="0.3">
      <c r="A9" s="19" t="s">
        <v>0</v>
      </c>
      <c r="B9" s="23" t="s">
        <v>32</v>
      </c>
      <c r="C9" s="37">
        <v>250000</v>
      </c>
      <c r="D9" s="37">
        <v>200000</v>
      </c>
      <c r="E9" s="37">
        <v>250000</v>
      </c>
      <c r="F9" s="37">
        <v>150000</v>
      </c>
      <c r="G9" s="37">
        <v>250000</v>
      </c>
      <c r="H9" s="13">
        <f>MIN(C9:G9)</f>
        <v>150000</v>
      </c>
    </row>
    <row r="10" spans="1:8" ht="22" thickTop="1" x14ac:dyDescent="0.25">
      <c r="A10" s="7" t="s">
        <v>19</v>
      </c>
      <c r="B10" s="24"/>
    </row>
    <row r="11" spans="1:8" x14ac:dyDescent="0.2">
      <c r="A11" t="s">
        <v>11</v>
      </c>
      <c r="B11" s="25" t="s">
        <v>33</v>
      </c>
      <c r="C11" s="38">
        <v>-5000</v>
      </c>
      <c r="D11" s="38">
        <v>-10000</v>
      </c>
      <c r="E11" s="38">
        <v>0</v>
      </c>
      <c r="F11" s="38">
        <v>-3000</v>
      </c>
      <c r="G11" s="38">
        <v>-12000</v>
      </c>
    </row>
    <row r="12" spans="1:8" ht="22" thickBot="1" x14ac:dyDescent="0.3">
      <c r="A12" s="17" t="s">
        <v>18</v>
      </c>
      <c r="B12" s="23" t="s">
        <v>32</v>
      </c>
      <c r="C12" s="22">
        <f>C11*B4*B5</f>
        <v>-100000</v>
      </c>
      <c r="D12" s="22">
        <f>D11*B4*B5</f>
        <v>-200000</v>
      </c>
      <c r="E12" s="22">
        <f>E11*B4*B5</f>
        <v>0</v>
      </c>
      <c r="F12" s="22">
        <f>F11*B4*B5</f>
        <v>-60000</v>
      </c>
      <c r="G12" s="22">
        <f>G11*B4*B5</f>
        <v>-240000</v>
      </c>
      <c r="H12" s="13">
        <f>MIN(C12:G12)</f>
        <v>-240000</v>
      </c>
    </row>
    <row r="13" spans="1:8" ht="22" thickTop="1" x14ac:dyDescent="0.25">
      <c r="A13" s="7" t="s">
        <v>15</v>
      </c>
      <c r="B13" s="25"/>
    </row>
    <row r="14" spans="1:8" x14ac:dyDescent="0.2">
      <c r="A14" t="s">
        <v>16</v>
      </c>
      <c r="B14" s="25" t="s">
        <v>32</v>
      </c>
      <c r="C14" s="38">
        <v>50000</v>
      </c>
      <c r="D14" s="38">
        <v>40000</v>
      </c>
      <c r="E14" s="38">
        <v>65000</v>
      </c>
      <c r="F14" s="38">
        <v>50000</v>
      </c>
      <c r="G14" s="38">
        <v>50000</v>
      </c>
    </row>
    <row r="15" spans="1:8" x14ac:dyDescent="0.2">
      <c r="A15" t="s">
        <v>17</v>
      </c>
      <c r="B15" s="25" t="s">
        <v>34</v>
      </c>
      <c r="C15" s="38">
        <v>40</v>
      </c>
      <c r="D15" s="38">
        <v>20</v>
      </c>
      <c r="E15" s="38">
        <v>60</v>
      </c>
      <c r="F15" s="38">
        <v>60</v>
      </c>
      <c r="G15" s="38">
        <v>20</v>
      </c>
    </row>
    <row r="16" spans="1:8" ht="22" thickBot="1" x14ac:dyDescent="0.3">
      <c r="A16" s="15" t="s">
        <v>30</v>
      </c>
      <c r="B16" s="23" t="s">
        <v>32</v>
      </c>
      <c r="C16" s="27">
        <f>C14+C15*B6</f>
        <v>70000</v>
      </c>
      <c r="D16" s="27">
        <f>D14+D15*B6</f>
        <v>50000</v>
      </c>
      <c r="E16" s="27">
        <f>E14+E15*B6</f>
        <v>95000</v>
      </c>
      <c r="F16" s="27">
        <f>F14+F15*B6</f>
        <v>80000</v>
      </c>
      <c r="G16" s="27">
        <f>G14+G15*B6</f>
        <v>60000</v>
      </c>
      <c r="H16" s="13">
        <f>MIN(C16:G16)</f>
        <v>50000</v>
      </c>
    </row>
    <row r="17" spans="1:9" ht="22" thickTop="1" x14ac:dyDescent="0.25">
      <c r="A17" s="7" t="s">
        <v>8</v>
      </c>
      <c r="B17" s="25"/>
    </row>
    <row r="18" spans="1:9" x14ac:dyDescent="0.2">
      <c r="A18" t="s">
        <v>3</v>
      </c>
      <c r="B18" s="25" t="s">
        <v>35</v>
      </c>
      <c r="C18" s="39">
        <v>5</v>
      </c>
      <c r="D18" s="39">
        <v>5</v>
      </c>
      <c r="E18" s="39">
        <v>5</v>
      </c>
      <c r="F18" s="39">
        <v>4</v>
      </c>
      <c r="G18" s="39">
        <v>4</v>
      </c>
    </row>
    <row r="19" spans="1:9" x14ac:dyDescent="0.2">
      <c r="A19" t="s">
        <v>2</v>
      </c>
      <c r="B19" s="25" t="s">
        <v>35</v>
      </c>
      <c r="C19" s="39">
        <v>4</v>
      </c>
      <c r="D19" s="39">
        <v>4</v>
      </c>
      <c r="E19" s="39">
        <v>5</v>
      </c>
      <c r="F19" s="39">
        <v>4</v>
      </c>
      <c r="G19" s="39">
        <v>5</v>
      </c>
    </row>
    <row r="20" spans="1:9" x14ac:dyDescent="0.2">
      <c r="A20" t="s">
        <v>4</v>
      </c>
      <c r="B20" s="25" t="s">
        <v>35</v>
      </c>
      <c r="C20" s="39">
        <v>3</v>
      </c>
      <c r="D20" s="39">
        <v>4</v>
      </c>
      <c r="E20" s="39">
        <v>5</v>
      </c>
      <c r="F20" s="39">
        <v>4</v>
      </c>
      <c r="G20" s="39">
        <v>4</v>
      </c>
    </row>
    <row r="21" spans="1:9" x14ac:dyDescent="0.2">
      <c r="A21" t="s">
        <v>7</v>
      </c>
      <c r="B21" s="25" t="s">
        <v>35</v>
      </c>
      <c r="C21" s="39">
        <v>4</v>
      </c>
      <c r="D21" s="39">
        <v>1</v>
      </c>
      <c r="E21" s="39">
        <v>2</v>
      </c>
      <c r="F21" s="39">
        <v>3</v>
      </c>
      <c r="G21" s="39">
        <v>5</v>
      </c>
    </row>
    <row r="22" spans="1:9" x14ac:dyDescent="0.2">
      <c r="A22" t="s">
        <v>5</v>
      </c>
      <c r="B22" s="25" t="s">
        <v>35</v>
      </c>
      <c r="C22" s="39">
        <v>3</v>
      </c>
      <c r="D22" s="39">
        <v>2</v>
      </c>
      <c r="E22" s="39">
        <v>2</v>
      </c>
      <c r="F22" s="39">
        <v>3</v>
      </c>
      <c r="G22" s="39">
        <v>5</v>
      </c>
    </row>
    <row r="23" spans="1:9" x14ac:dyDescent="0.2">
      <c r="A23" t="s">
        <v>6</v>
      </c>
      <c r="B23" s="25" t="s">
        <v>35</v>
      </c>
      <c r="C23" s="39">
        <v>5</v>
      </c>
      <c r="D23" s="39">
        <v>2</v>
      </c>
      <c r="E23" s="39">
        <v>3</v>
      </c>
      <c r="F23" s="39">
        <v>2</v>
      </c>
      <c r="G23" s="39">
        <v>5</v>
      </c>
    </row>
    <row r="24" spans="1:9" ht="22" thickBot="1" x14ac:dyDescent="0.3">
      <c r="A24" s="15" t="s">
        <v>36</v>
      </c>
      <c r="B24" s="25" t="s">
        <v>35</v>
      </c>
      <c r="C24" s="19">
        <f>SUM(C18:C23)</f>
        <v>24</v>
      </c>
      <c r="D24" s="19">
        <f t="shared" ref="D24:G24" si="0">SUM(D18:D23)</f>
        <v>18</v>
      </c>
      <c r="E24" s="19">
        <f t="shared" si="0"/>
        <v>22</v>
      </c>
      <c r="F24" s="19">
        <f t="shared" si="0"/>
        <v>20</v>
      </c>
      <c r="G24" s="19">
        <f t="shared" si="0"/>
        <v>28</v>
      </c>
      <c r="I24" s="3"/>
    </row>
    <row r="25" spans="1:9" ht="23" thickTop="1" thickBot="1" x14ac:dyDescent="0.3">
      <c r="A25" s="16" t="s">
        <v>26</v>
      </c>
      <c r="B25" s="26"/>
      <c r="C25" s="40">
        <v>4</v>
      </c>
      <c r="D25" s="40">
        <v>3</v>
      </c>
      <c r="E25" s="40">
        <v>2</v>
      </c>
      <c r="F25" s="40">
        <v>4</v>
      </c>
      <c r="G25" s="40">
        <v>5</v>
      </c>
    </row>
    <row r="26" spans="1:9" ht="23" thickTop="1" thickBot="1" x14ac:dyDescent="0.3">
      <c r="A26" s="16" t="s">
        <v>27</v>
      </c>
      <c r="B26" s="26"/>
      <c r="C26" s="40">
        <v>5</v>
      </c>
      <c r="D26" s="40">
        <v>4</v>
      </c>
      <c r="E26" s="40">
        <v>4</v>
      </c>
      <c r="F26" s="40">
        <v>5</v>
      </c>
      <c r="G26" s="40">
        <v>2</v>
      </c>
    </row>
    <row r="27" spans="1:9" ht="23" thickTop="1" thickBot="1" x14ac:dyDescent="0.3">
      <c r="A27" s="16" t="s">
        <v>28</v>
      </c>
      <c r="B27" s="26"/>
      <c r="C27" s="41">
        <v>3</v>
      </c>
      <c r="D27" s="40">
        <v>3</v>
      </c>
      <c r="E27" s="41">
        <v>4</v>
      </c>
      <c r="F27" s="41">
        <v>3</v>
      </c>
      <c r="G27" s="41">
        <v>3</v>
      </c>
    </row>
    <row r="28" spans="1:9" ht="17" thickTop="1" x14ac:dyDescent="0.2"/>
    <row r="29" spans="1:9" ht="26" x14ac:dyDescent="0.3">
      <c r="A29" s="21" t="s">
        <v>12</v>
      </c>
      <c r="B29" s="6" t="s">
        <v>13</v>
      </c>
      <c r="H29" s="5"/>
    </row>
    <row r="30" spans="1:9" ht="19" x14ac:dyDescent="0.25">
      <c r="A30" s="4" t="s">
        <v>24</v>
      </c>
      <c r="B30">
        <v>10</v>
      </c>
      <c r="C30" s="12">
        <f>H9/C9*B30</f>
        <v>6</v>
      </c>
      <c r="D30" s="12">
        <f>H9/D9*B30</f>
        <v>7.5</v>
      </c>
      <c r="E30" s="12">
        <f>H9/E9*B30</f>
        <v>6</v>
      </c>
      <c r="F30" s="12">
        <f>H9/F9*B30</f>
        <v>10</v>
      </c>
      <c r="G30" s="12">
        <f>H9/G9*B30</f>
        <v>6</v>
      </c>
    </row>
    <row r="31" spans="1:9" ht="19" x14ac:dyDescent="0.25">
      <c r="A31" s="4" t="s">
        <v>25</v>
      </c>
      <c r="B31" s="42">
        <v>8</v>
      </c>
      <c r="C31" s="12">
        <f>C12/H12*B31</f>
        <v>3.3333333333333335</v>
      </c>
      <c r="D31" s="11">
        <f>D12/H12*B31</f>
        <v>6.666666666666667</v>
      </c>
      <c r="E31" s="11">
        <f>E12/H12*B31</f>
        <v>0</v>
      </c>
      <c r="F31" s="11">
        <f>F12/H12*B31</f>
        <v>2</v>
      </c>
      <c r="G31" s="11">
        <f>G12/H12*B31</f>
        <v>8</v>
      </c>
    </row>
    <row r="32" spans="1:9" ht="19" x14ac:dyDescent="0.25">
      <c r="A32" s="4" t="s">
        <v>31</v>
      </c>
      <c r="B32" s="42">
        <v>4</v>
      </c>
      <c r="C32" s="12">
        <f>H16/C16*B32</f>
        <v>2.8571428571428572</v>
      </c>
      <c r="D32" s="12">
        <f>H16/D16*B32</f>
        <v>4</v>
      </c>
      <c r="E32" s="12">
        <f>H16/E16*B32</f>
        <v>2.1052631578947367</v>
      </c>
      <c r="F32" s="12">
        <f>H16/F16*B32</f>
        <v>2.5</v>
      </c>
      <c r="G32" s="12">
        <f>H16/G16*B32</f>
        <v>3.3333333333333335</v>
      </c>
    </row>
    <row r="33" spans="1:8" ht="19" x14ac:dyDescent="0.25">
      <c r="A33" s="4" t="s">
        <v>37</v>
      </c>
      <c r="B33" s="43">
        <v>5</v>
      </c>
      <c r="C33" s="8">
        <f>C24/30*B33</f>
        <v>4</v>
      </c>
      <c r="D33" s="8">
        <f>D24/30*B33</f>
        <v>3</v>
      </c>
      <c r="E33" s="8">
        <f>E24/30*B33</f>
        <v>3.6666666666666665</v>
      </c>
      <c r="F33" s="8">
        <f>F24/30*B33</f>
        <v>3.333333333333333</v>
      </c>
      <c r="G33" s="8">
        <f>G24/30*B33</f>
        <v>4.666666666666667</v>
      </c>
    </row>
    <row r="34" spans="1:8" ht="19" x14ac:dyDescent="0.25">
      <c r="A34" s="4" t="s">
        <v>38</v>
      </c>
      <c r="B34" s="43">
        <v>7</v>
      </c>
      <c r="C34" s="4">
        <f>C25/5*B34</f>
        <v>5.6000000000000005</v>
      </c>
      <c r="D34" s="4">
        <f>D25/5*B34</f>
        <v>4.2</v>
      </c>
      <c r="E34" s="4">
        <f>E25/5*B34</f>
        <v>2.8000000000000003</v>
      </c>
      <c r="F34" s="4">
        <f>F25/5*B34</f>
        <v>5.6000000000000005</v>
      </c>
      <c r="G34" s="4">
        <f>G25/5*B34</f>
        <v>7</v>
      </c>
    </row>
    <row r="35" spans="1:8" ht="19" x14ac:dyDescent="0.25">
      <c r="A35" s="4" t="s">
        <v>39</v>
      </c>
      <c r="B35" s="43">
        <v>2</v>
      </c>
      <c r="C35" s="4">
        <f>C26/5*B35</f>
        <v>2</v>
      </c>
      <c r="D35" s="4">
        <f>D26/5*B35</f>
        <v>1.6</v>
      </c>
      <c r="E35" s="4">
        <f>E26/5*B35</f>
        <v>1.6</v>
      </c>
      <c r="F35" s="4">
        <f>F26/5*B35</f>
        <v>2</v>
      </c>
      <c r="G35" s="4">
        <f>G26/5*B35</f>
        <v>0.8</v>
      </c>
    </row>
    <row r="36" spans="1:8" ht="20" thickBot="1" x14ac:dyDescent="0.3">
      <c r="A36" s="9" t="s">
        <v>40</v>
      </c>
      <c r="B36" s="44">
        <v>6</v>
      </c>
      <c r="C36" s="9">
        <f>C27/5*B36</f>
        <v>3.5999999999999996</v>
      </c>
      <c r="D36" s="9">
        <f>D27/5*B36</f>
        <v>3.5999999999999996</v>
      </c>
      <c r="E36" s="9">
        <f>E27/5*B36</f>
        <v>4.8000000000000007</v>
      </c>
      <c r="F36" s="9">
        <f>F27/5*B36</f>
        <v>3.5999999999999996</v>
      </c>
      <c r="G36" s="9">
        <f>G27/5*B36</f>
        <v>3.5999999999999996</v>
      </c>
      <c r="H36" s="5" t="s">
        <v>23</v>
      </c>
    </row>
    <row r="37" spans="1:8" ht="27" thickTop="1" x14ac:dyDescent="0.3">
      <c r="A37" s="28" t="s">
        <v>14</v>
      </c>
      <c r="C37" s="10">
        <f>C30+C31+C33+C34+C35+C36+C32</f>
        <v>27.390476190476189</v>
      </c>
      <c r="D37" s="10">
        <f>D30+D31+D33+D34+D35+D36+D32</f>
        <v>30.56666666666667</v>
      </c>
      <c r="E37" s="10">
        <f>E30+E31+E33+E34+E35+E36+E32</f>
        <v>20.971929824561403</v>
      </c>
      <c r="F37" s="10">
        <f>F30+F31+F33+F34+F35+F36+F32</f>
        <v>29.033333333333331</v>
      </c>
      <c r="G37" s="10">
        <f>G30+G31+G33+G34+G35+G36+G32</f>
        <v>33.400000000000006</v>
      </c>
      <c r="H37" s="14">
        <f>MAX(C37:G37)</f>
        <v>33.400000000000006</v>
      </c>
    </row>
    <row r="39" spans="1:8" x14ac:dyDescent="0.2">
      <c r="A39" s="5"/>
      <c r="D39" s="3"/>
    </row>
  </sheetData>
  <sheetProtection password="DF02" sheet="1" objects="1" scenarios="1"/>
  <mergeCells count="3">
    <mergeCell ref="C2:E2"/>
    <mergeCell ref="C1:E1"/>
    <mergeCell ref="C3:E3"/>
  </mergeCells>
  <pageMargins left="0.7" right="0.7" top="0.75" bottom="0.75" header="0.3" footer="0.3"/>
  <pageSetup paperSize="9"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Kalkylblad</vt:lpstr>
      </vt:variant>
      <vt:variant>
        <vt:i4>2</vt:i4>
      </vt:variant>
    </vt:vector>
  </HeadingPairs>
  <TitlesOfParts>
    <vt:vector size="2" baseType="lpstr">
      <vt:lpstr>Info</vt:lpstr>
      <vt:lpstr>Anbudsutvärdering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Office-användare</dc:creator>
  <cp:lastModifiedBy>Microsoft Office-användare</cp:lastModifiedBy>
  <dcterms:created xsi:type="dcterms:W3CDTF">2017-06-24T15:50:25Z</dcterms:created>
  <dcterms:modified xsi:type="dcterms:W3CDTF">2017-11-15T11:07:01Z</dcterms:modified>
</cp:coreProperties>
</file>